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B195" i="1"/>
  <c r="A195"/>
  <c r="L194"/>
  <c r="J194"/>
  <c r="I194"/>
  <c r="I195" s="1"/>
  <c r="H194"/>
  <c r="H195" s="1"/>
  <c r="G194"/>
  <c r="F194"/>
  <c r="B185"/>
  <c r="A185"/>
  <c r="L184"/>
  <c r="L195" s="1"/>
  <c r="J184"/>
  <c r="J195" s="1"/>
  <c r="H184"/>
  <c r="G184"/>
  <c r="G195" s="1"/>
  <c r="F184"/>
  <c r="F195" s="1"/>
  <c r="B176"/>
  <c r="A176"/>
  <c r="L175"/>
  <c r="J175"/>
  <c r="I175"/>
  <c r="H175"/>
  <c r="G175"/>
  <c r="F175"/>
  <c r="F176" s="1"/>
  <c r="B166"/>
  <c r="A166"/>
  <c r="L165"/>
  <c r="L176" s="1"/>
  <c r="J165"/>
  <c r="J176" s="1"/>
  <c r="I165"/>
  <c r="I176" s="1"/>
  <c r="H165"/>
  <c r="H176" s="1"/>
  <c r="G165"/>
  <c r="G176" s="1"/>
  <c r="B157"/>
  <c r="A157"/>
  <c r="L156"/>
  <c r="J156"/>
  <c r="I156"/>
  <c r="H156"/>
  <c r="G156"/>
  <c r="G157" s="1"/>
  <c r="F156"/>
  <c r="F157" s="1"/>
  <c r="B147"/>
  <c r="A147"/>
  <c r="L146"/>
  <c r="L157" s="1"/>
  <c r="J146"/>
  <c r="J157" s="1"/>
  <c r="I146"/>
  <c r="I157" s="1"/>
  <c r="H146"/>
  <c r="H157" s="1"/>
  <c r="B138"/>
  <c r="A138"/>
  <c r="L137"/>
  <c r="J137"/>
  <c r="I137"/>
  <c r="H137"/>
  <c r="G137"/>
  <c r="F137"/>
  <c r="B128"/>
  <c r="A128"/>
  <c r="L127"/>
  <c r="L138" s="1"/>
  <c r="H127"/>
  <c r="H138" s="1"/>
  <c r="G127"/>
  <c r="B119"/>
  <c r="A119"/>
  <c r="L118"/>
  <c r="J118"/>
  <c r="I118"/>
  <c r="H118"/>
  <c r="G118"/>
  <c r="G119" s="1"/>
  <c r="F118"/>
  <c r="F119" s="1"/>
  <c r="B109"/>
  <c r="A109"/>
  <c r="L108"/>
  <c r="L119" s="1"/>
  <c r="J108"/>
  <c r="J119" s="1"/>
  <c r="I108"/>
  <c r="I119" s="1"/>
  <c r="H108"/>
  <c r="H119" s="1"/>
  <c r="B100"/>
  <c r="A100"/>
  <c r="L99"/>
  <c r="J99"/>
  <c r="J100" s="1"/>
  <c r="I99"/>
  <c r="I100" s="1"/>
  <c r="H99"/>
  <c r="H100" s="1"/>
  <c r="G99"/>
  <c r="G100" s="1"/>
  <c r="F99"/>
  <c r="F100" s="1"/>
  <c r="B90"/>
  <c r="A90"/>
  <c r="L89"/>
  <c r="L100" s="1"/>
  <c r="B81"/>
  <c r="A81"/>
  <c r="L80"/>
  <c r="J80"/>
  <c r="J81" s="1"/>
  <c r="I80"/>
  <c r="H80"/>
  <c r="G80"/>
  <c r="F80"/>
  <c r="B71"/>
  <c r="A71"/>
  <c r="L70"/>
  <c r="L81" s="1"/>
  <c r="I70"/>
  <c r="I81" s="1"/>
  <c r="H70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L43" s="1"/>
  <c r="J42"/>
  <c r="I42"/>
  <c r="H42"/>
  <c r="F42"/>
  <c r="F43" s="1"/>
  <c r="B33"/>
  <c r="A33"/>
  <c r="L32"/>
  <c r="J32"/>
  <c r="J43" s="1"/>
  <c r="I32"/>
  <c r="I43" s="1"/>
  <c r="H32"/>
  <c r="H43" s="1"/>
  <c r="G32"/>
  <c r="G43" s="1"/>
  <c r="L24"/>
  <c r="G24"/>
  <c r="B24"/>
  <c r="A24"/>
  <c r="L23"/>
  <c r="J23"/>
  <c r="I23"/>
  <c r="H23"/>
  <c r="G23"/>
  <c r="F23"/>
  <c r="B14"/>
  <c r="A14"/>
  <c r="L13"/>
  <c r="J13"/>
  <c r="J24" s="1"/>
  <c r="I13"/>
  <c r="I24" s="1"/>
  <c r="H13"/>
  <c r="H24" s="1"/>
  <c r="G13"/>
  <c r="F13"/>
  <c r="F138" l="1"/>
  <c r="H81"/>
  <c r="H196" s="1"/>
  <c r="L196"/>
  <c r="F196"/>
  <c r="J196"/>
  <c r="G196"/>
  <c r="I196"/>
</calcChain>
</file>

<file path=xl/sharedStrings.xml><?xml version="1.0" encoding="utf-8"?>
<sst xmlns="http://schemas.openxmlformats.org/spreadsheetml/2006/main" count="263" uniqueCount="88">
  <si>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</si>
  <si>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</si>
  <si>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</si>
  <si>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</si>
  <si>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</si>
  <si>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</si>
  <si>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</si>
  <si>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</si>
  <si>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</si>
  <si>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</si>
  <si>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</si>
  <si>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</si>
  <si>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</si>
  <si>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</si>
  <si>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</si>
  <si>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</si>
  <si>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</si>
  <si>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</si>
  <si>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</si>
  <si>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</si>
  <si>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</si>
  <si>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</si>
  <si>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</si>
  <si>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</si>
  <si>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</si>
  <si>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</si>
  <si>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</si>
  <si>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</si>
  <si>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</si>
  <si>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</si>
  <si>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</si>
  <si>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</si>
  <si>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</si>
  <si>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</si>
  <si>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</si>
  <si>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</si>
  <si>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</si>
  <si>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</si>
  <si>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</si>
  <si>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311К</t>
  </si>
  <si>
    <t>Гуляш из мяca птицы</t>
  </si>
  <si>
    <t>Каша гречневая вязкая (гарнир)</t>
  </si>
  <si>
    <t>Чай с сахаром</t>
  </si>
  <si>
    <t>ТТК 6</t>
  </si>
  <si>
    <t>Каша вязкая молочная из риса и пшена</t>
  </si>
  <si>
    <t>Бутерброд с маслом (батон)</t>
  </si>
  <si>
    <t>Макаронные изделия отварные с сыром</t>
  </si>
  <si>
    <t>Чай с сахаром каркаде</t>
  </si>
  <si>
    <t xml:space="preserve">Плов из  птицы </t>
  </si>
  <si>
    <t>Сок фруктовый</t>
  </si>
  <si>
    <t xml:space="preserve">Рагу из птицы </t>
  </si>
  <si>
    <t xml:space="preserve">Чай с сахаром и лимоном </t>
  </si>
  <si>
    <t>Каша жидкая молочная из манной крупы</t>
  </si>
  <si>
    <t>Бутерброд с сыром (батон)</t>
  </si>
  <si>
    <t xml:space="preserve">5, 80 </t>
  </si>
  <si>
    <t xml:space="preserve">Чай с сахаром </t>
  </si>
  <si>
    <t>Печенье</t>
  </si>
  <si>
    <t>Котлеты рубленные из птицы с соусом томатным</t>
  </si>
  <si>
    <t xml:space="preserve">14, 60 </t>
  </si>
  <si>
    <t>Каша гречневая вязкая (гарнир)</t>
  </si>
  <si>
    <t xml:space="preserve">Чай с сахаром и лимоном </t>
  </si>
  <si>
    <t xml:space="preserve">15, 20 </t>
  </si>
  <si>
    <t xml:space="preserve">60, 00 </t>
  </si>
  <si>
    <t xml:space="preserve">Тефтели с рисом с соусом томатным </t>
  </si>
  <si>
    <t>307/363</t>
  </si>
  <si>
    <t xml:space="preserve">Макаронные изделия отварные </t>
  </si>
  <si>
    <t xml:space="preserve">Сок фруктовый </t>
  </si>
  <si>
    <t xml:space="preserve">Каша молочная овсяная вязкая с маслом </t>
  </si>
  <si>
    <t>Бутерброд с повидлом (батон)</t>
  </si>
  <si>
    <t xml:space="preserve">Чай с сахаром </t>
  </si>
  <si>
    <t>Вафли</t>
  </si>
  <si>
    <t>Котлеты рыбные "Любительские"</t>
  </si>
  <si>
    <t xml:space="preserve">Рис отварной </t>
  </si>
  <si>
    <t xml:space="preserve">Чай с сахаром и лимоном </t>
  </si>
  <si>
    <t xml:space="preserve"> директор ООО "СОЮЗ-К"</t>
  </si>
  <si>
    <t>Киселев Г.А</t>
  </si>
  <si>
    <t>МКОУ "Красноармейская СШ"</t>
  </si>
  <si>
    <t>Фрукты свежие (яблоко)</t>
  </si>
  <si>
    <t>Овощи по сезону (огурец св., помидор св., капуста квашеная, огурец сол., помидор сол.)</t>
  </si>
  <si>
    <t>70, 71, 80</t>
  </si>
  <si>
    <t>685а</t>
  </si>
  <si>
    <t>Хлеб пеклеванный</t>
  </si>
  <si>
    <t>Чай с сахаром и лимоном</t>
  </si>
  <si>
    <t>Хлеб пшеничный</t>
  </si>
  <si>
    <t>сладкое</t>
  </si>
  <si>
    <t>Фрукты свежие (апельсин)</t>
  </si>
  <si>
    <t xml:space="preserve">Хлеб пеклеванный </t>
  </si>
  <si>
    <t>Котлета рубленная с белокочанной капустой</t>
  </si>
</sst>
</file>

<file path=xl/styles.xml><?xml version="1.0" encoding="utf-8"?>
<styleSheet xmlns="http://schemas.openxmlformats.org/spreadsheetml/2006/main">
  <fonts count="14"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i/>
      <sz val="11"/>
      <color rgb="FF000000"/>
      <name val="Calibri"/>
    </font>
    <font>
      <b/>
      <sz val="10"/>
      <color rgb="FF2D2D2D"/>
      <name val="Arial"/>
    </font>
    <font>
      <b/>
      <sz val="11"/>
      <color rgb="FF000000"/>
      <name val="Calibri"/>
    </font>
    <font>
      <b/>
      <sz val="10"/>
      <color rgb="FF000000"/>
      <name val="Arial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0"/>
      </patternFill>
    </fill>
    <fill>
      <patternFill patternType="solid">
        <fgColor rgb="FFD8D8D8"/>
        <bgColor indexed="0"/>
      </patternFill>
    </fill>
  </fills>
  <borders count="23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/>
      <diagonal/>
    </border>
    <border>
      <left/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medium">
        <color indexed="0"/>
      </bottom>
      <diagonal/>
    </border>
    <border>
      <left/>
      <right style="thin">
        <color indexed="0"/>
      </right>
      <top style="thin">
        <color indexed="0"/>
      </top>
      <bottom style="medium">
        <color indexed="0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Border="1" applyAlignment="1"/>
    <xf numFmtId="0" fontId="2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2" xfId="0" applyFont="1" applyBorder="1" applyAlignment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8" xfId="0" applyFont="1" applyBorder="1" applyAlignment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96"/>
  <sheetViews>
    <sheetView tabSelected="1" topLeftCell="A52" zoomScaleNormal="100" workbookViewId="0">
      <selection activeCell="E44" sqref="E44"/>
    </sheetView>
  </sheetViews>
  <sheetFormatPr defaultColWidth="9" defaultRowHeight="15"/>
  <cols>
    <col min="1" max="1" width="4.7109375" style="1" customWidth="1"/>
    <col min="2" max="2" width="5.28515625" style="1" customWidth="1"/>
    <col min="3" max="3" width="9.140625" style="2" customWidth="1"/>
    <col min="4" max="4" width="11.5703125" style="2" customWidth="1"/>
    <col min="5" max="5" width="52.5703125" style="1" customWidth="1"/>
    <col min="6" max="6" width="11.42578125" style="1" customWidth="1"/>
    <col min="7" max="10" width="10.42578125" style="1" customWidth="1"/>
    <col min="11" max="11" width="10" style="1" customWidth="1"/>
    <col min="12" max="25" width="9.140625" style="1" customWidth="1"/>
    <col min="26" max="26" width="15.42578125" style="1" customWidth="1"/>
    <col min="27" max="256" width="9.140625" style="1" customWidth="1"/>
  </cols>
  <sheetData>
    <row r="1" spans="1:12" ht="220.35" customHeight="1">
      <c r="A1" s="2" t="s">
        <v>7</v>
      </c>
      <c r="C1" s="54" t="s">
        <v>76</v>
      </c>
      <c r="D1" s="55"/>
      <c r="E1" s="55"/>
      <c r="F1" s="3" t="s">
        <v>16</v>
      </c>
      <c r="G1" s="1" t="s">
        <v>17</v>
      </c>
      <c r="H1" s="56" t="s">
        <v>74</v>
      </c>
      <c r="I1" s="56"/>
      <c r="J1" s="56"/>
      <c r="K1" s="56"/>
    </row>
    <row r="2" spans="1:12" ht="18">
      <c r="A2" s="4" t="s">
        <v>6</v>
      </c>
      <c r="C2" s="1"/>
      <c r="G2" s="1" t="s">
        <v>18</v>
      </c>
      <c r="H2" s="56" t="s">
        <v>75</v>
      </c>
      <c r="I2" s="56"/>
      <c r="J2" s="56"/>
      <c r="K2" s="56"/>
    </row>
    <row r="3" spans="1:12" ht="17.25" customHeight="1">
      <c r="A3" s="5" t="s">
        <v>8</v>
      </c>
      <c r="C3" s="1"/>
      <c r="D3" s="6"/>
      <c r="E3" s="7" t="s">
        <v>9</v>
      </c>
      <c r="G3" s="1" t="s">
        <v>19</v>
      </c>
      <c r="H3" s="8"/>
      <c r="I3" s="8"/>
      <c r="J3" s="9">
        <v>2023</v>
      </c>
      <c r="K3" s="10"/>
    </row>
    <row r="4" spans="1:12">
      <c r="C4" s="1"/>
      <c r="D4" s="5"/>
      <c r="H4" s="11" t="s">
        <v>36</v>
      </c>
      <c r="I4" s="11" t="s">
        <v>37</v>
      </c>
      <c r="J4" s="11" t="s">
        <v>38</v>
      </c>
    </row>
    <row r="5" spans="1:12" ht="33.75">
      <c r="A5" s="12" t="s">
        <v>14</v>
      </c>
      <c r="B5" s="13" t="s">
        <v>15</v>
      </c>
      <c r="C5" s="14" t="s">
        <v>0</v>
      </c>
      <c r="D5" s="14" t="s">
        <v>13</v>
      </c>
      <c r="E5" s="14" t="s">
        <v>12</v>
      </c>
      <c r="F5" s="14" t="s">
        <v>34</v>
      </c>
      <c r="G5" s="14" t="s">
        <v>1</v>
      </c>
      <c r="H5" s="14" t="s">
        <v>2</v>
      </c>
      <c r="I5" s="14" t="s">
        <v>3</v>
      </c>
      <c r="J5" s="14" t="s">
        <v>10</v>
      </c>
      <c r="K5" s="15" t="s">
        <v>11</v>
      </c>
      <c r="L5" s="14" t="s">
        <v>35</v>
      </c>
    </row>
    <row r="6" spans="1:12" ht="15.75" thickBot="1">
      <c r="A6" s="16">
        <v>1</v>
      </c>
      <c r="B6" s="17">
        <v>1</v>
      </c>
      <c r="C6" s="18" t="s">
        <v>20</v>
      </c>
      <c r="D6" s="19" t="s">
        <v>21</v>
      </c>
      <c r="E6" s="20" t="s">
        <v>40</v>
      </c>
      <c r="F6" s="21">
        <v>90</v>
      </c>
      <c r="G6" s="21">
        <v>8.6</v>
      </c>
      <c r="H6" s="21">
        <v>10.4</v>
      </c>
      <c r="I6" s="21">
        <v>6.8</v>
      </c>
      <c r="J6" s="21">
        <v>158.30000000000001</v>
      </c>
      <c r="K6" s="22" t="s">
        <v>39</v>
      </c>
      <c r="L6" s="21"/>
    </row>
    <row r="7" spans="1:12">
      <c r="A7" s="23"/>
      <c r="B7" s="24"/>
      <c r="C7" s="25"/>
      <c r="D7" s="19" t="s">
        <v>21</v>
      </c>
      <c r="E7" s="27" t="s">
        <v>41</v>
      </c>
      <c r="F7" s="28">
        <v>160</v>
      </c>
      <c r="G7" s="28">
        <v>4.9000000000000004</v>
      </c>
      <c r="H7" s="28">
        <v>5.34</v>
      </c>
      <c r="I7" s="28">
        <v>21.8</v>
      </c>
      <c r="J7" s="28">
        <v>155</v>
      </c>
      <c r="K7" s="29">
        <v>303</v>
      </c>
      <c r="L7" s="28"/>
    </row>
    <row r="8" spans="1:12">
      <c r="A8" s="23"/>
      <c r="B8" s="24"/>
      <c r="C8" s="25"/>
      <c r="D8" s="30" t="s">
        <v>22</v>
      </c>
      <c r="E8" s="27" t="s">
        <v>42</v>
      </c>
      <c r="F8" s="28">
        <v>200</v>
      </c>
      <c r="G8" s="28">
        <v>0.2</v>
      </c>
      <c r="H8" s="28">
        <v>0</v>
      </c>
      <c r="I8" s="28">
        <v>15</v>
      </c>
      <c r="J8" s="28">
        <v>58</v>
      </c>
      <c r="K8" s="29">
        <v>685</v>
      </c>
      <c r="L8" s="28"/>
    </row>
    <row r="9" spans="1:12">
      <c r="A9" s="23"/>
      <c r="B9" s="24"/>
      <c r="C9" s="25"/>
      <c r="D9" s="30" t="s">
        <v>23</v>
      </c>
      <c r="E9" s="27" t="s">
        <v>83</v>
      </c>
      <c r="F9" s="28">
        <v>50</v>
      </c>
      <c r="G9" s="28">
        <v>3.9</v>
      </c>
      <c r="H9" s="28">
        <v>0.5</v>
      </c>
      <c r="I9" s="28">
        <v>24.1</v>
      </c>
      <c r="J9" s="28">
        <v>116.8</v>
      </c>
      <c r="K9" s="29" t="s">
        <v>43</v>
      </c>
      <c r="L9" s="28"/>
    </row>
    <row r="10" spans="1:12">
      <c r="A10" s="23"/>
      <c r="B10" s="24"/>
      <c r="C10" s="25"/>
      <c r="D10" s="30" t="s">
        <v>24</v>
      </c>
      <c r="E10" s="27"/>
      <c r="F10" s="28"/>
      <c r="G10" s="28"/>
      <c r="H10" s="28"/>
      <c r="I10" s="28"/>
      <c r="J10" s="28"/>
      <c r="K10" s="29"/>
      <c r="L10" s="28"/>
    </row>
    <row r="11" spans="1:12" ht="25.5">
      <c r="A11" s="23"/>
      <c r="B11" s="24"/>
      <c r="C11" s="25"/>
      <c r="D11" s="26" t="s">
        <v>26</v>
      </c>
      <c r="E11" s="27" t="s">
        <v>78</v>
      </c>
      <c r="F11" s="28">
        <v>60</v>
      </c>
      <c r="G11" s="28">
        <v>0.6</v>
      </c>
      <c r="H11" s="28">
        <v>0.1</v>
      </c>
      <c r="I11" s="28">
        <v>1.75</v>
      </c>
      <c r="J11" s="28">
        <v>13.2</v>
      </c>
      <c r="K11" s="29" t="s">
        <v>79</v>
      </c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1"/>
      <c r="B13" s="32"/>
      <c r="C13" s="33"/>
      <c r="D13" s="34" t="s">
        <v>33</v>
      </c>
      <c r="E13" s="35"/>
      <c r="F13" s="36">
        <f>SUM(F6:F12)</f>
        <v>560</v>
      </c>
      <c r="G13" s="36">
        <f t="shared" ref="G13:J13" si="0">SUM(G6:G12)</f>
        <v>18.2</v>
      </c>
      <c r="H13" s="36">
        <f t="shared" si="0"/>
        <v>16.340000000000003</v>
      </c>
      <c r="I13" s="36">
        <f t="shared" si="0"/>
        <v>69.45</v>
      </c>
      <c r="J13" s="36">
        <f t="shared" si="0"/>
        <v>501.3</v>
      </c>
      <c r="K13" s="37"/>
      <c r="L13" s="36">
        <f t="shared" ref="L13" si="1">SUM(L6:L12)</f>
        <v>0</v>
      </c>
    </row>
    <row r="14" spans="1:12">
      <c r="A14" s="38">
        <f>A6</f>
        <v>1</v>
      </c>
      <c r="B14" s="39">
        <f>B6</f>
        <v>1</v>
      </c>
      <c r="C14" s="40" t="s">
        <v>25</v>
      </c>
      <c r="D14" s="30" t="s">
        <v>26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27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28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29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30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31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32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33</v>
      </c>
      <c r="E23" s="35"/>
      <c r="F23" s="36">
        <f>SUM(F14:F22)</f>
        <v>0</v>
      </c>
      <c r="G23" s="36">
        <f t="shared" ref="G23:J23" si="2">SUM(G14:G22)</f>
        <v>0</v>
      </c>
      <c r="H23" s="36">
        <f t="shared" si="2"/>
        <v>0</v>
      </c>
      <c r="I23" s="36">
        <f t="shared" si="2"/>
        <v>0</v>
      </c>
      <c r="J23" s="36">
        <f t="shared" si="2"/>
        <v>0</v>
      </c>
      <c r="K23" s="37"/>
      <c r="L23" s="36">
        <f t="shared" ref="L23" si="3">SUM(L14:L22)</f>
        <v>0</v>
      </c>
    </row>
    <row r="24" spans="1:12">
      <c r="A24" s="41">
        <f>A6</f>
        <v>1</v>
      </c>
      <c r="B24" s="42">
        <f>B6</f>
        <v>1</v>
      </c>
      <c r="C24" s="57" t="s">
        <v>4</v>
      </c>
      <c r="D24" s="58"/>
      <c r="E24" s="43"/>
      <c r="F24" s="36">
        <v>560</v>
      </c>
      <c r="G24" s="44">
        <f t="shared" ref="G24:J24" si="4">G13+G23</f>
        <v>18.2</v>
      </c>
      <c r="H24" s="44">
        <f t="shared" si="4"/>
        <v>16.340000000000003</v>
      </c>
      <c r="I24" s="44">
        <f t="shared" si="4"/>
        <v>69.45</v>
      </c>
      <c r="J24" s="44">
        <f t="shared" si="4"/>
        <v>501.3</v>
      </c>
      <c r="K24" s="44"/>
      <c r="L24" s="44">
        <f t="shared" ref="L24" si="5">L13+L23</f>
        <v>0</v>
      </c>
    </row>
    <row r="25" spans="1:12">
      <c r="A25" s="45">
        <v>1</v>
      </c>
      <c r="B25" s="24">
        <v>2</v>
      </c>
      <c r="C25" s="18" t="s">
        <v>20</v>
      </c>
      <c r="D25" s="19" t="s">
        <v>21</v>
      </c>
      <c r="E25" s="20" t="s">
        <v>44</v>
      </c>
      <c r="F25" s="21">
        <v>200</v>
      </c>
      <c r="G25" s="21">
        <v>11.4</v>
      </c>
      <c r="H25" s="21">
        <v>10.199999999999999</v>
      </c>
      <c r="I25" s="21">
        <v>34.700000000000003</v>
      </c>
      <c r="J25" s="21">
        <v>220.6</v>
      </c>
      <c r="K25" s="22">
        <v>175</v>
      </c>
      <c r="L25" s="21"/>
    </row>
    <row r="26" spans="1:12">
      <c r="A26" s="45"/>
      <c r="B26" s="24"/>
      <c r="C26" s="25"/>
      <c r="D26" s="26"/>
      <c r="E26" s="27"/>
      <c r="F26" s="53"/>
      <c r="G26" s="28"/>
      <c r="H26" s="28"/>
      <c r="I26" s="28"/>
      <c r="J26" s="28"/>
      <c r="K26" s="52"/>
      <c r="L26" s="28"/>
    </row>
    <row r="27" spans="1:12">
      <c r="A27" s="45"/>
      <c r="B27" s="24"/>
      <c r="C27" s="25"/>
      <c r="D27" s="30" t="s">
        <v>22</v>
      </c>
      <c r="E27" s="27" t="s">
        <v>82</v>
      </c>
      <c r="F27" s="28">
        <v>200</v>
      </c>
      <c r="G27" s="28">
        <v>0.3</v>
      </c>
      <c r="H27" s="28">
        <v>0</v>
      </c>
      <c r="I27" s="28">
        <v>15.2</v>
      </c>
      <c r="J27" s="28">
        <v>60</v>
      </c>
      <c r="K27" s="29">
        <v>686</v>
      </c>
      <c r="L27" s="28"/>
    </row>
    <row r="28" spans="1:12">
      <c r="A28" s="45"/>
      <c r="B28" s="46"/>
      <c r="C28" s="25"/>
      <c r="D28" s="30" t="s">
        <v>23</v>
      </c>
      <c r="E28" s="27" t="s">
        <v>45</v>
      </c>
      <c r="F28" s="53">
        <v>50</v>
      </c>
      <c r="G28" s="28">
        <v>2.36</v>
      </c>
      <c r="H28" s="28">
        <v>7.49</v>
      </c>
      <c r="I28" s="28">
        <v>14.89</v>
      </c>
      <c r="J28" s="28">
        <v>146</v>
      </c>
      <c r="K28" s="52">
        <v>1</v>
      </c>
      <c r="L28" s="28"/>
    </row>
    <row r="29" spans="1:12">
      <c r="A29" s="45"/>
      <c r="B29" s="24"/>
      <c r="C29" s="25"/>
      <c r="D29" s="30" t="s">
        <v>24</v>
      </c>
      <c r="E29" s="27" t="s">
        <v>77</v>
      </c>
      <c r="F29" s="28">
        <v>150</v>
      </c>
      <c r="G29" s="28">
        <v>0.6</v>
      </c>
      <c r="H29" s="28">
        <v>0.6</v>
      </c>
      <c r="I29" s="28">
        <v>14.3</v>
      </c>
      <c r="J29" s="28">
        <v>68.400000000000006</v>
      </c>
      <c r="K29" s="29">
        <v>338</v>
      </c>
      <c r="L29" s="28"/>
    </row>
    <row r="30" spans="1:12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7"/>
      <c r="B32" s="32"/>
      <c r="C32" s="33"/>
      <c r="D32" s="34" t="s">
        <v>33</v>
      </c>
      <c r="E32" s="35"/>
      <c r="F32" s="36">
        <v>600</v>
      </c>
      <c r="G32" s="36">
        <f t="shared" ref="G32" si="6">SUM(G25:G31)</f>
        <v>14.66</v>
      </c>
      <c r="H32" s="36">
        <f t="shared" ref="H32" si="7">SUM(H25:H31)</f>
        <v>18.29</v>
      </c>
      <c r="I32" s="36">
        <f t="shared" ref="I32" si="8">SUM(I25:I31)</f>
        <v>79.09</v>
      </c>
      <c r="J32" s="36">
        <f t="shared" ref="J32:L32" si="9">SUM(J25:J31)</f>
        <v>495</v>
      </c>
      <c r="K32" s="37"/>
      <c r="L32" s="36">
        <f t="shared" si="9"/>
        <v>0</v>
      </c>
    </row>
    <row r="33" spans="1:12">
      <c r="A33" s="39">
        <f>A25</f>
        <v>1</v>
      </c>
      <c r="B33" s="39">
        <f>B25</f>
        <v>2</v>
      </c>
      <c r="C33" s="40" t="s">
        <v>25</v>
      </c>
      <c r="D33" s="30" t="s">
        <v>26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27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28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29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30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31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32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7"/>
      <c r="B42" s="32"/>
      <c r="C42" s="33"/>
      <c r="D42" s="34" t="s">
        <v>33</v>
      </c>
      <c r="E42" s="35"/>
      <c r="F42" s="36">
        <f>SUM(F33:F41)</f>
        <v>0</v>
      </c>
      <c r="G42" s="36">
        <v>560</v>
      </c>
      <c r="H42" s="36">
        <f t="shared" ref="H42" si="10">SUM(H33:H41)</f>
        <v>0</v>
      </c>
      <c r="I42" s="36">
        <f t="shared" ref="I42" si="11">SUM(I33:I41)</f>
        <v>0</v>
      </c>
      <c r="J42" s="36">
        <f t="shared" ref="J42:L42" si="12">SUM(J33:J41)</f>
        <v>0</v>
      </c>
      <c r="K42" s="37"/>
      <c r="L42" s="36">
        <f t="shared" si="12"/>
        <v>0</v>
      </c>
    </row>
    <row r="43" spans="1:12" ht="15.75" customHeight="1">
      <c r="A43" s="48">
        <f>A25</f>
        <v>1</v>
      </c>
      <c r="B43" s="48">
        <f>B25</f>
        <v>2</v>
      </c>
      <c r="C43" s="57" t="s">
        <v>4</v>
      </c>
      <c r="D43" s="58"/>
      <c r="E43" s="43"/>
      <c r="F43" s="44">
        <f>F32+F42</f>
        <v>600</v>
      </c>
      <c r="G43" s="44">
        <f t="shared" ref="G43" si="13">G32+G42</f>
        <v>574.66</v>
      </c>
      <c r="H43" s="44">
        <f t="shared" ref="H43" si="14">H32+H42</f>
        <v>18.29</v>
      </c>
      <c r="I43" s="44">
        <f t="shared" ref="I43" si="15">I32+I42</f>
        <v>79.09</v>
      </c>
      <c r="J43" s="44">
        <f t="shared" ref="J43:L43" si="16">J32+J42</f>
        <v>495</v>
      </c>
      <c r="K43" s="44"/>
      <c r="L43" s="44">
        <f t="shared" si="16"/>
        <v>0</v>
      </c>
    </row>
    <row r="44" spans="1:12" ht="15.75" thickBot="1">
      <c r="A44" s="16">
        <v>1</v>
      </c>
      <c r="B44" s="17">
        <v>3</v>
      </c>
      <c r="C44" s="18" t="s">
        <v>20</v>
      </c>
      <c r="D44" s="19" t="s">
        <v>21</v>
      </c>
      <c r="E44" s="20" t="s">
        <v>87</v>
      </c>
      <c r="F44" s="21">
        <v>90</v>
      </c>
      <c r="G44" s="21">
        <v>10.9</v>
      </c>
      <c r="H44" s="21">
        <v>10.3</v>
      </c>
      <c r="I44" s="21">
        <v>12</v>
      </c>
      <c r="J44" s="21">
        <v>182.5</v>
      </c>
      <c r="K44" s="22">
        <v>455</v>
      </c>
      <c r="L44" s="21"/>
    </row>
    <row r="45" spans="1:12">
      <c r="A45" s="23"/>
      <c r="B45" s="24"/>
      <c r="C45" s="25"/>
      <c r="D45" s="19" t="s">
        <v>21</v>
      </c>
      <c r="E45" s="27" t="s">
        <v>46</v>
      </c>
      <c r="F45" s="28">
        <v>150</v>
      </c>
      <c r="G45" s="28">
        <v>5.0999999999999996</v>
      </c>
      <c r="H45" s="28">
        <v>9.15</v>
      </c>
      <c r="I45" s="28">
        <v>34.200000000000003</v>
      </c>
      <c r="J45" s="28">
        <v>242.5</v>
      </c>
      <c r="K45" s="29">
        <v>204</v>
      </c>
      <c r="L45" s="28"/>
    </row>
    <row r="46" spans="1:12">
      <c r="A46" s="23"/>
      <c r="B46" s="24"/>
      <c r="C46" s="25"/>
      <c r="D46" s="30" t="s">
        <v>22</v>
      </c>
      <c r="E46" s="27" t="s">
        <v>47</v>
      </c>
      <c r="F46" s="28">
        <v>200</v>
      </c>
      <c r="G46" s="28">
        <v>0.2</v>
      </c>
      <c r="H46" s="28">
        <v>0</v>
      </c>
      <c r="I46" s="28">
        <v>15</v>
      </c>
      <c r="J46" s="28">
        <v>58</v>
      </c>
      <c r="K46" s="29" t="s">
        <v>80</v>
      </c>
      <c r="L46" s="28"/>
    </row>
    <row r="47" spans="1:12">
      <c r="A47" s="23"/>
      <c r="B47" s="24"/>
      <c r="C47" s="25"/>
      <c r="D47" s="30" t="s">
        <v>23</v>
      </c>
      <c r="E47" s="27" t="s">
        <v>81</v>
      </c>
      <c r="F47" s="28">
        <v>50</v>
      </c>
      <c r="G47" s="28">
        <v>3.3</v>
      </c>
      <c r="H47" s="28">
        <v>0.6</v>
      </c>
      <c r="I47" s="28">
        <v>17.100000000000001</v>
      </c>
      <c r="J47" s="28">
        <v>90.5</v>
      </c>
      <c r="K47" s="29">
        <v>68</v>
      </c>
      <c r="L47" s="28"/>
    </row>
    <row r="48" spans="1:12">
      <c r="A48" s="23"/>
      <c r="B48" s="24"/>
      <c r="C48" s="25"/>
      <c r="D48" s="30" t="s">
        <v>24</v>
      </c>
      <c r="E48" s="27"/>
      <c r="F48" s="28"/>
      <c r="G48" s="28"/>
      <c r="H48" s="28"/>
      <c r="I48" s="28"/>
      <c r="J48" s="28"/>
      <c r="K48" s="29"/>
      <c r="L48" s="28"/>
    </row>
    <row r="49" spans="1:12" ht="25.5">
      <c r="A49" s="23"/>
      <c r="B49" s="24"/>
      <c r="C49" s="25"/>
      <c r="D49" s="26" t="s">
        <v>26</v>
      </c>
      <c r="E49" s="27" t="s">
        <v>78</v>
      </c>
      <c r="F49" s="28">
        <v>60</v>
      </c>
      <c r="G49" s="28">
        <v>0.6</v>
      </c>
      <c r="H49" s="28">
        <v>0.1</v>
      </c>
      <c r="I49" s="28">
        <v>1.75</v>
      </c>
      <c r="J49" s="28">
        <v>13.2</v>
      </c>
      <c r="K49" s="29" t="s">
        <v>79</v>
      </c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33</v>
      </c>
      <c r="E51" s="35"/>
      <c r="F51" s="36">
        <f>SUM(F44:F50)</f>
        <v>550</v>
      </c>
      <c r="G51" s="36">
        <f t="shared" ref="G51" si="17">SUM(G44:G50)</f>
        <v>20.100000000000001</v>
      </c>
      <c r="H51" s="36">
        <f t="shared" ref="H51" si="18">SUM(H44:H50)</f>
        <v>20.150000000000006</v>
      </c>
      <c r="I51" s="36">
        <f t="shared" ref="I51" si="19">SUM(I44:I50)</f>
        <v>80.050000000000011</v>
      </c>
      <c r="J51" s="36">
        <f t="shared" ref="J51:L51" si="20">SUM(J44:J50)</f>
        <v>586.70000000000005</v>
      </c>
      <c r="K51" s="37"/>
      <c r="L51" s="36">
        <f t="shared" si="20"/>
        <v>0</v>
      </c>
    </row>
    <row r="52" spans="1:12">
      <c r="A52" s="38">
        <f>A44</f>
        <v>1</v>
      </c>
      <c r="B52" s="39">
        <f>B44</f>
        <v>3</v>
      </c>
      <c r="C52" s="40" t="s">
        <v>25</v>
      </c>
      <c r="D52" s="30" t="s">
        <v>26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27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28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29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30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31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32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33</v>
      </c>
      <c r="E61" s="35"/>
      <c r="F61" s="36">
        <f>SUM(F52:F60)</f>
        <v>0</v>
      </c>
      <c r="G61" s="36">
        <f t="shared" ref="G61" si="21">SUM(G52:G60)</f>
        <v>0</v>
      </c>
      <c r="H61" s="36">
        <f t="shared" ref="H61" si="22">SUM(H52:H60)</f>
        <v>0</v>
      </c>
      <c r="I61" s="36">
        <f t="shared" ref="I61" si="23">SUM(I52:I60)</f>
        <v>0</v>
      </c>
      <c r="J61" s="36">
        <f t="shared" ref="J61:L61" si="24">SUM(J52:J60)</f>
        <v>0</v>
      </c>
      <c r="K61" s="37"/>
      <c r="L61" s="36">
        <f t="shared" si="24"/>
        <v>0</v>
      </c>
    </row>
    <row r="62" spans="1:12" ht="15.75" customHeight="1">
      <c r="A62" s="41">
        <f>A44</f>
        <v>1</v>
      </c>
      <c r="B62" s="42">
        <f>B44</f>
        <v>3</v>
      </c>
      <c r="C62" s="57" t="s">
        <v>4</v>
      </c>
      <c r="D62" s="58"/>
      <c r="E62" s="43"/>
      <c r="F62" s="44">
        <f>F51+F61</f>
        <v>550</v>
      </c>
      <c r="G62" s="44">
        <f t="shared" ref="G62" si="25">G51+G61</f>
        <v>20.100000000000001</v>
      </c>
      <c r="H62" s="44">
        <f t="shared" ref="H62" si="26">H51+H61</f>
        <v>20.150000000000006</v>
      </c>
      <c r="I62" s="44">
        <f t="shared" ref="I62" si="27">I51+I61</f>
        <v>80.050000000000011</v>
      </c>
      <c r="J62" s="44">
        <f t="shared" ref="J62:L62" si="28">J51+J61</f>
        <v>586.70000000000005</v>
      </c>
      <c r="K62" s="44"/>
      <c r="L62" s="44">
        <f t="shared" si="28"/>
        <v>0</v>
      </c>
    </row>
    <row r="63" spans="1:12">
      <c r="A63" s="16">
        <v>1</v>
      </c>
      <c r="B63" s="17">
        <v>4</v>
      </c>
      <c r="C63" s="18" t="s">
        <v>20</v>
      </c>
      <c r="D63" s="19" t="s">
        <v>21</v>
      </c>
      <c r="E63" s="20" t="s">
        <v>48</v>
      </c>
      <c r="F63" s="21">
        <v>200</v>
      </c>
      <c r="G63" s="21">
        <v>16.3</v>
      </c>
      <c r="H63" s="21">
        <v>19.2</v>
      </c>
      <c r="I63" s="21">
        <v>32.4</v>
      </c>
      <c r="J63" s="21">
        <v>345.8</v>
      </c>
      <c r="K63" s="22">
        <v>492</v>
      </c>
      <c r="L63" s="21"/>
    </row>
    <row r="64" spans="1:12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>
      <c r="A65" s="23"/>
      <c r="B65" s="24"/>
      <c r="C65" s="25"/>
      <c r="D65" s="30" t="s">
        <v>22</v>
      </c>
      <c r="E65" s="27"/>
      <c r="F65" s="28"/>
      <c r="G65" s="28"/>
      <c r="H65" s="28"/>
      <c r="I65" s="28"/>
      <c r="J65" s="28"/>
      <c r="K65" s="29"/>
      <c r="L65" s="28"/>
    </row>
    <row r="66" spans="1:12">
      <c r="A66" s="23"/>
      <c r="B66" s="24"/>
      <c r="C66" s="25"/>
      <c r="D66" s="30" t="s">
        <v>23</v>
      </c>
      <c r="E66" s="27" t="s">
        <v>81</v>
      </c>
      <c r="F66" s="28">
        <v>40</v>
      </c>
      <c r="G66" s="28">
        <v>2.64</v>
      </c>
      <c r="H66" s="28">
        <v>0.48</v>
      </c>
      <c r="I66" s="28">
        <v>13.68</v>
      </c>
      <c r="J66" s="28">
        <v>96.5</v>
      </c>
      <c r="K66" s="29">
        <v>68</v>
      </c>
      <c r="L66" s="28"/>
    </row>
    <row r="67" spans="1:12">
      <c r="A67" s="23"/>
      <c r="B67" s="24"/>
      <c r="C67" s="25"/>
      <c r="D67" s="30" t="s">
        <v>24</v>
      </c>
      <c r="E67" s="27"/>
      <c r="F67" s="28"/>
      <c r="G67" s="28"/>
      <c r="H67" s="28"/>
      <c r="I67" s="28"/>
      <c r="J67" s="28"/>
      <c r="K67" s="29"/>
      <c r="L67" s="28"/>
    </row>
    <row r="68" spans="1:12" ht="25.5">
      <c r="A68" s="23"/>
      <c r="B68" s="24"/>
      <c r="C68" s="25"/>
      <c r="D68" s="26" t="s">
        <v>26</v>
      </c>
      <c r="E68" s="27" t="s">
        <v>78</v>
      </c>
      <c r="F68" s="28">
        <v>60</v>
      </c>
      <c r="G68" s="28">
        <v>0.6</v>
      </c>
      <c r="H68" s="28">
        <v>0.1</v>
      </c>
      <c r="I68" s="28">
        <v>1.75</v>
      </c>
      <c r="J68" s="28">
        <v>13.2</v>
      </c>
      <c r="K68" s="29" t="s">
        <v>79</v>
      </c>
      <c r="L68" s="28"/>
    </row>
    <row r="69" spans="1:12">
      <c r="A69" s="23"/>
      <c r="B69" s="24"/>
      <c r="C69" s="25"/>
      <c r="D69" s="26" t="s">
        <v>30</v>
      </c>
      <c r="E69" s="27" t="s">
        <v>49</v>
      </c>
      <c r="F69" s="28">
        <v>200</v>
      </c>
      <c r="G69" s="28">
        <v>0.2</v>
      </c>
      <c r="H69" s="28">
        <v>0.2</v>
      </c>
      <c r="I69" s="28">
        <v>27.5</v>
      </c>
      <c r="J69" s="28">
        <v>112.7</v>
      </c>
      <c r="K69" s="29"/>
      <c r="L69" s="28"/>
    </row>
    <row r="70" spans="1:12">
      <c r="A70" s="31"/>
      <c r="B70" s="32"/>
      <c r="C70" s="33"/>
      <c r="D70" s="34" t="s">
        <v>33</v>
      </c>
      <c r="E70" s="35"/>
      <c r="F70" s="36">
        <f>SUM(F63:F69)</f>
        <v>500</v>
      </c>
      <c r="G70" s="36">
        <f t="shared" ref="G70" si="29">SUM(G63:G69)</f>
        <v>19.740000000000002</v>
      </c>
      <c r="H70" s="36">
        <f t="shared" ref="H70" si="30">SUM(H63:H69)</f>
        <v>19.98</v>
      </c>
      <c r="I70" s="36">
        <f t="shared" ref="I70" si="31">SUM(I63:I69)</f>
        <v>75.33</v>
      </c>
      <c r="J70" s="36">
        <v>568.20000000000005</v>
      </c>
      <c r="K70" s="37"/>
      <c r="L70" s="36">
        <f>SUM(L63:L69)</f>
        <v>0</v>
      </c>
    </row>
    <row r="71" spans="1:12">
      <c r="A71" s="38">
        <f>A63</f>
        <v>1</v>
      </c>
      <c r="B71" s="39">
        <f>B63</f>
        <v>4</v>
      </c>
      <c r="C71" s="40" t="s">
        <v>25</v>
      </c>
      <c r="D71" s="30" t="s">
        <v>26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27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28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29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30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31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32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33</v>
      </c>
      <c r="E80" s="35"/>
      <c r="F80" s="36">
        <f>SUM(F71:F79)</f>
        <v>0</v>
      </c>
      <c r="G80" s="36">
        <f t="shared" ref="G80" si="32">SUM(G71:G79)</f>
        <v>0</v>
      </c>
      <c r="H80" s="36">
        <f t="shared" ref="H80" si="33">SUM(H71:H79)</f>
        <v>0</v>
      </c>
      <c r="I80" s="36">
        <f t="shared" ref="I80" si="34">SUM(I71:I79)</f>
        <v>0</v>
      </c>
      <c r="J80" s="36">
        <f t="shared" ref="J80:L80" si="35">SUM(J71:J79)</f>
        <v>0</v>
      </c>
      <c r="K80" s="37"/>
      <c r="L80" s="36">
        <f t="shared" si="35"/>
        <v>0</v>
      </c>
    </row>
    <row r="81" spans="1:12" ht="15.75" customHeight="1">
      <c r="A81" s="41">
        <f>A63</f>
        <v>1</v>
      </c>
      <c r="B81" s="42">
        <f>B63</f>
        <v>4</v>
      </c>
      <c r="C81" s="57" t="s">
        <v>4</v>
      </c>
      <c r="D81" s="58"/>
      <c r="E81" s="43"/>
      <c r="F81" s="44">
        <f>F70+F80</f>
        <v>500</v>
      </c>
      <c r="G81" s="44">
        <f t="shared" ref="G81" si="36">G70+G80</f>
        <v>19.740000000000002</v>
      </c>
      <c r="H81" s="44">
        <f t="shared" ref="H81" si="37">H70+H80</f>
        <v>19.98</v>
      </c>
      <c r="I81" s="44">
        <f t="shared" ref="I81" si="38">I70+I80</f>
        <v>75.33</v>
      </c>
      <c r="J81" s="44">
        <f t="shared" ref="J81:L81" si="39">J70+J80</f>
        <v>568.20000000000005</v>
      </c>
      <c r="K81" s="44"/>
      <c r="L81" s="44">
        <f t="shared" si="39"/>
        <v>0</v>
      </c>
    </row>
    <row r="82" spans="1:12">
      <c r="A82" s="16">
        <v>1</v>
      </c>
      <c r="B82" s="17">
        <v>5</v>
      </c>
      <c r="C82" s="18" t="s">
        <v>20</v>
      </c>
      <c r="D82" s="19" t="s">
        <v>21</v>
      </c>
      <c r="E82" s="20" t="s">
        <v>50</v>
      </c>
      <c r="F82" s="21">
        <v>200</v>
      </c>
      <c r="G82" s="21">
        <v>14.5</v>
      </c>
      <c r="H82" s="21">
        <v>14.65</v>
      </c>
      <c r="I82" s="21">
        <v>24.4</v>
      </c>
      <c r="J82" s="21">
        <v>276.5</v>
      </c>
      <c r="K82" s="22">
        <v>289</v>
      </c>
      <c r="L82" s="21"/>
    </row>
    <row r="83" spans="1:12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>
      <c r="A84" s="23"/>
      <c r="B84" s="24"/>
      <c r="C84" s="25"/>
      <c r="D84" s="30" t="s">
        <v>22</v>
      </c>
      <c r="E84" s="27" t="s">
        <v>51</v>
      </c>
      <c r="F84" s="28">
        <v>200</v>
      </c>
      <c r="G84" s="28">
        <v>0.3</v>
      </c>
      <c r="H84" s="28">
        <v>0</v>
      </c>
      <c r="I84" s="28">
        <v>15.2</v>
      </c>
      <c r="J84" s="28">
        <v>60</v>
      </c>
      <c r="K84" s="29">
        <v>686</v>
      </c>
      <c r="L84" s="28"/>
    </row>
    <row r="85" spans="1:12">
      <c r="A85" s="23"/>
      <c r="B85" s="24"/>
      <c r="C85" s="25"/>
      <c r="D85" s="30" t="s">
        <v>23</v>
      </c>
      <c r="E85" s="27" t="s">
        <v>83</v>
      </c>
      <c r="F85" s="28">
        <v>50</v>
      </c>
      <c r="G85" s="28">
        <v>3.9</v>
      </c>
      <c r="H85" s="28">
        <v>0.5</v>
      </c>
      <c r="I85" s="28">
        <v>24.1</v>
      </c>
      <c r="J85" s="28">
        <v>116.8</v>
      </c>
      <c r="K85" s="29">
        <v>6</v>
      </c>
      <c r="L85" s="28"/>
    </row>
    <row r="86" spans="1:12">
      <c r="A86" s="23"/>
      <c r="B86" s="24"/>
      <c r="C86" s="25"/>
      <c r="D86" s="30" t="s">
        <v>24</v>
      </c>
      <c r="E86" s="27"/>
      <c r="F86" s="28"/>
      <c r="G86" s="28"/>
      <c r="H86" s="28"/>
      <c r="I86" s="28"/>
      <c r="J86" s="28"/>
      <c r="K86" s="29"/>
      <c r="L86" s="28"/>
    </row>
    <row r="87" spans="1:12" ht="25.5">
      <c r="A87" s="23"/>
      <c r="B87" s="24"/>
      <c r="C87" s="25"/>
      <c r="D87" s="26" t="s">
        <v>26</v>
      </c>
      <c r="E87" s="27" t="s">
        <v>78</v>
      </c>
      <c r="F87" s="28">
        <v>60</v>
      </c>
      <c r="G87" s="28">
        <v>0.6</v>
      </c>
      <c r="H87" s="28">
        <v>0.1</v>
      </c>
      <c r="I87" s="28">
        <v>1.75</v>
      </c>
      <c r="J87" s="28">
        <v>13.2</v>
      </c>
      <c r="K87" s="29" t="s">
        <v>79</v>
      </c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33</v>
      </c>
      <c r="E89" s="35"/>
      <c r="F89" s="36">
        <v>510</v>
      </c>
      <c r="G89" s="36">
        <v>19.3</v>
      </c>
      <c r="H89" s="36">
        <v>15.25</v>
      </c>
      <c r="I89" s="36">
        <v>65.45</v>
      </c>
      <c r="J89" s="36">
        <v>466.5</v>
      </c>
      <c r="K89" s="37"/>
      <c r="L89" s="36">
        <f>SUM(L82:L88)</f>
        <v>0</v>
      </c>
    </row>
    <row r="90" spans="1:12">
      <c r="A90" s="38">
        <f>A82</f>
        <v>1</v>
      </c>
      <c r="B90" s="39">
        <f>B82</f>
        <v>5</v>
      </c>
      <c r="C90" s="40" t="s">
        <v>25</v>
      </c>
      <c r="D90" s="30" t="s">
        <v>26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27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28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29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30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31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32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33</v>
      </c>
      <c r="E99" s="35"/>
      <c r="F99" s="36">
        <f>SUM(F90:F98)</f>
        <v>0</v>
      </c>
      <c r="G99" s="36">
        <f t="shared" ref="G99" si="40">SUM(G90:G98)</f>
        <v>0</v>
      </c>
      <c r="H99" s="36">
        <f t="shared" ref="H99" si="41">SUM(H90:H98)</f>
        <v>0</v>
      </c>
      <c r="I99" s="36">
        <f t="shared" ref="I99" si="42">SUM(I90:I98)</f>
        <v>0</v>
      </c>
      <c r="J99" s="36">
        <f t="shared" ref="J99:L99" si="43">SUM(J90:J98)</f>
        <v>0</v>
      </c>
      <c r="K99" s="37"/>
      <c r="L99" s="36">
        <f t="shared" si="43"/>
        <v>0</v>
      </c>
    </row>
    <row r="100" spans="1:12" ht="15.75" customHeight="1">
      <c r="A100" s="41">
        <f>A82</f>
        <v>1</v>
      </c>
      <c r="B100" s="42">
        <f>B82</f>
        <v>5</v>
      </c>
      <c r="C100" s="57" t="s">
        <v>4</v>
      </c>
      <c r="D100" s="58"/>
      <c r="E100" s="43"/>
      <c r="F100" s="44">
        <f>F89+F99</f>
        <v>510</v>
      </c>
      <c r="G100" s="44">
        <f t="shared" ref="G100" si="44">G89+G99</f>
        <v>19.3</v>
      </c>
      <c r="H100" s="44">
        <f t="shared" ref="H100" si="45">H89+H99</f>
        <v>15.25</v>
      </c>
      <c r="I100" s="44">
        <f t="shared" ref="I100" si="46">I89+I99</f>
        <v>65.45</v>
      </c>
      <c r="J100" s="44">
        <f t="shared" ref="J100:L100" si="47">J89+J99</f>
        <v>466.5</v>
      </c>
      <c r="K100" s="44"/>
      <c r="L100" s="44">
        <f t="shared" si="47"/>
        <v>0</v>
      </c>
    </row>
    <row r="101" spans="1:12">
      <c r="A101" s="16">
        <v>2</v>
      </c>
      <c r="B101" s="17">
        <v>1</v>
      </c>
      <c r="C101" s="18" t="s">
        <v>20</v>
      </c>
      <c r="D101" s="19" t="s">
        <v>21</v>
      </c>
      <c r="E101" s="20" t="s">
        <v>52</v>
      </c>
      <c r="F101" s="21">
        <v>200</v>
      </c>
      <c r="G101" s="21">
        <v>650</v>
      </c>
      <c r="H101" s="21">
        <v>6.5</v>
      </c>
      <c r="I101" s="21">
        <v>19.8</v>
      </c>
      <c r="J101" s="21">
        <v>186</v>
      </c>
      <c r="K101" s="22">
        <v>181</v>
      </c>
      <c r="L101" s="21"/>
    </row>
    <row r="102" spans="1:12">
      <c r="A102" s="23"/>
      <c r="B102" s="24"/>
      <c r="C102" s="25"/>
      <c r="D102" s="26"/>
      <c r="E102" s="27"/>
      <c r="F102" s="53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22</v>
      </c>
      <c r="E103" s="27" t="s">
        <v>55</v>
      </c>
      <c r="F103" s="28">
        <v>200</v>
      </c>
      <c r="G103" s="28">
        <v>0.2</v>
      </c>
      <c r="H103" s="28">
        <v>0</v>
      </c>
      <c r="I103" s="28">
        <v>15</v>
      </c>
      <c r="J103" s="28">
        <v>58</v>
      </c>
      <c r="K103" s="29">
        <v>685</v>
      </c>
      <c r="L103" s="28"/>
    </row>
    <row r="104" spans="1:12">
      <c r="A104" s="23"/>
      <c r="B104" s="24"/>
      <c r="C104" s="25"/>
      <c r="D104" s="30" t="s">
        <v>23</v>
      </c>
      <c r="E104" s="27" t="s">
        <v>53</v>
      </c>
      <c r="F104" s="53">
        <v>50</v>
      </c>
      <c r="G104" s="28" t="s">
        <v>54</v>
      </c>
      <c r="H104" s="28">
        <v>8.3000000000000007</v>
      </c>
      <c r="I104" s="28">
        <v>14.83</v>
      </c>
      <c r="J104" s="28">
        <v>137</v>
      </c>
      <c r="K104" s="29">
        <v>3</v>
      </c>
      <c r="L104" s="28"/>
    </row>
    <row r="105" spans="1:12">
      <c r="A105" s="23"/>
      <c r="B105" s="24"/>
      <c r="C105" s="25"/>
      <c r="D105" s="30" t="s">
        <v>24</v>
      </c>
      <c r="E105" s="27" t="s">
        <v>85</v>
      </c>
      <c r="F105" s="28">
        <v>150</v>
      </c>
      <c r="G105" s="28">
        <v>1.4</v>
      </c>
      <c r="H105" s="28">
        <v>0.3</v>
      </c>
      <c r="I105" s="28">
        <v>11.8</v>
      </c>
      <c r="J105" s="28">
        <v>62.6</v>
      </c>
      <c r="K105" s="29">
        <v>341</v>
      </c>
      <c r="L105" s="28"/>
    </row>
    <row r="106" spans="1:12">
      <c r="A106" s="23"/>
      <c r="B106" s="24"/>
      <c r="C106" s="25"/>
      <c r="D106" s="26" t="s">
        <v>84</v>
      </c>
      <c r="E106" s="27" t="s">
        <v>56</v>
      </c>
      <c r="F106" s="28">
        <v>50</v>
      </c>
      <c r="G106" s="28">
        <v>3.8</v>
      </c>
      <c r="H106" s="28">
        <v>4.9000000000000004</v>
      </c>
      <c r="I106" s="28">
        <v>25.6</v>
      </c>
      <c r="J106" s="28">
        <v>142</v>
      </c>
      <c r="K106" s="29">
        <v>9</v>
      </c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33</v>
      </c>
      <c r="E108" s="35"/>
      <c r="F108" s="36">
        <v>650</v>
      </c>
      <c r="G108" s="36">
        <v>17</v>
      </c>
      <c r="H108" s="36">
        <f>SUM(H101:H107)</f>
        <v>20</v>
      </c>
      <c r="I108" s="36">
        <f>SUM(I101:I107)</f>
        <v>87.03</v>
      </c>
      <c r="J108" s="36">
        <f>SUM(J101:J107)</f>
        <v>585.6</v>
      </c>
      <c r="K108" s="37"/>
      <c r="L108" s="36">
        <f t="shared" ref="L108" si="48">SUM(L101:L107)</f>
        <v>0</v>
      </c>
    </row>
    <row r="109" spans="1:12">
      <c r="A109" s="38">
        <f>A101</f>
        <v>2</v>
      </c>
      <c r="B109" s="39">
        <f>B101</f>
        <v>1</v>
      </c>
      <c r="C109" s="40" t="s">
        <v>25</v>
      </c>
      <c r="D109" s="30" t="s">
        <v>26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27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28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29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30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31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32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33</v>
      </c>
      <c r="E118" s="35"/>
      <c r="F118" s="36">
        <f>SUM(F109:F117)</f>
        <v>0</v>
      </c>
      <c r="G118" s="36">
        <f t="shared" ref="G118:J118" si="49">SUM(G109:G117)</f>
        <v>0</v>
      </c>
      <c r="H118" s="36">
        <f t="shared" si="49"/>
        <v>0</v>
      </c>
      <c r="I118" s="36">
        <f t="shared" si="49"/>
        <v>0</v>
      </c>
      <c r="J118" s="36">
        <f t="shared" si="49"/>
        <v>0</v>
      </c>
      <c r="K118" s="37"/>
      <c r="L118" s="36">
        <f t="shared" ref="L118" si="50">SUM(L109:L117)</f>
        <v>0</v>
      </c>
    </row>
    <row r="119" spans="1:12">
      <c r="A119" s="41">
        <f>A101</f>
        <v>2</v>
      </c>
      <c r="B119" s="42">
        <f>B101</f>
        <v>1</v>
      </c>
      <c r="C119" s="57" t="s">
        <v>4</v>
      </c>
      <c r="D119" s="58"/>
      <c r="E119" s="43"/>
      <c r="F119" s="44">
        <f>F108+F118</f>
        <v>650</v>
      </c>
      <c r="G119" s="44">
        <f t="shared" ref="G119" si="51">G108+G118</f>
        <v>17</v>
      </c>
      <c r="H119" s="44">
        <f t="shared" ref="H119" si="52">H108+H118</f>
        <v>20</v>
      </c>
      <c r="I119" s="44">
        <f t="shared" ref="I119" si="53">I108+I118</f>
        <v>87.03</v>
      </c>
      <c r="J119" s="44">
        <f t="shared" ref="J119:L119" si="54">J108+J118</f>
        <v>585.6</v>
      </c>
      <c r="K119" s="44"/>
      <c r="L119" s="44">
        <f t="shared" si="54"/>
        <v>0</v>
      </c>
    </row>
    <row r="120" spans="1:12" ht="15.75" thickBot="1">
      <c r="A120" s="45">
        <v>2</v>
      </c>
      <c r="B120" s="24">
        <v>2</v>
      </c>
      <c r="C120" s="18" t="s">
        <v>20</v>
      </c>
      <c r="D120" s="19" t="s">
        <v>21</v>
      </c>
      <c r="E120" s="20" t="s">
        <v>57</v>
      </c>
      <c r="F120" s="21">
        <v>120</v>
      </c>
      <c r="G120" s="21">
        <v>12.1</v>
      </c>
      <c r="H120" s="21">
        <v>14.6</v>
      </c>
      <c r="I120" s="21" t="s">
        <v>58</v>
      </c>
      <c r="J120" s="21">
        <v>252.6</v>
      </c>
      <c r="K120" s="22">
        <v>294</v>
      </c>
      <c r="L120" s="21"/>
    </row>
    <row r="121" spans="1:12">
      <c r="A121" s="45"/>
      <c r="B121" s="24"/>
      <c r="C121" s="25"/>
      <c r="D121" s="19" t="s">
        <v>21</v>
      </c>
      <c r="E121" s="27" t="s">
        <v>59</v>
      </c>
      <c r="F121" s="28">
        <v>160</v>
      </c>
      <c r="G121" s="28">
        <v>4.9000000000000004</v>
      </c>
      <c r="H121" s="28">
        <v>5.34</v>
      </c>
      <c r="I121" s="28">
        <v>21.8</v>
      </c>
      <c r="J121" s="28">
        <v>155</v>
      </c>
      <c r="K121" s="29">
        <v>303</v>
      </c>
      <c r="L121" s="28"/>
    </row>
    <row r="122" spans="1:12">
      <c r="A122" s="45"/>
      <c r="B122" s="24"/>
      <c r="C122" s="25"/>
      <c r="D122" s="30" t="s">
        <v>22</v>
      </c>
      <c r="E122" s="27" t="s">
        <v>60</v>
      </c>
      <c r="F122" s="28">
        <v>200</v>
      </c>
      <c r="G122" s="28">
        <v>0.3</v>
      </c>
      <c r="H122" s="28">
        <v>0</v>
      </c>
      <c r="I122" s="28" t="s">
        <v>61</v>
      </c>
      <c r="J122" s="28" t="s">
        <v>62</v>
      </c>
      <c r="K122" s="29">
        <v>686</v>
      </c>
      <c r="L122" s="28"/>
    </row>
    <row r="123" spans="1:12">
      <c r="A123" s="45"/>
      <c r="B123" s="24"/>
      <c r="C123" s="25"/>
      <c r="D123" s="30" t="s">
        <v>23</v>
      </c>
      <c r="E123" s="27" t="s">
        <v>86</v>
      </c>
      <c r="F123" s="28">
        <v>30</v>
      </c>
      <c r="G123" s="28">
        <v>1.98</v>
      </c>
      <c r="H123" s="28">
        <v>0.36</v>
      </c>
      <c r="I123" s="28">
        <v>10.26</v>
      </c>
      <c r="J123" s="28">
        <v>54.3</v>
      </c>
      <c r="K123" s="29">
        <v>68</v>
      </c>
      <c r="L123" s="28"/>
    </row>
    <row r="124" spans="1:12">
      <c r="A124" s="45"/>
      <c r="B124" s="24"/>
      <c r="C124" s="25"/>
      <c r="D124" s="30" t="s">
        <v>24</v>
      </c>
      <c r="E124" s="27"/>
      <c r="F124" s="28"/>
      <c r="G124" s="28"/>
      <c r="H124" s="28"/>
      <c r="I124" s="28"/>
      <c r="J124" s="28"/>
      <c r="K124" s="29"/>
      <c r="L124" s="28"/>
    </row>
    <row r="125" spans="1:12" ht="25.5">
      <c r="A125" s="45"/>
      <c r="B125" s="24"/>
      <c r="C125" s="25"/>
      <c r="D125" s="26" t="s">
        <v>26</v>
      </c>
      <c r="E125" s="27" t="s">
        <v>78</v>
      </c>
      <c r="F125" s="28">
        <v>60</v>
      </c>
      <c r="G125" s="28">
        <v>0.6</v>
      </c>
      <c r="H125" s="28">
        <v>0.1</v>
      </c>
      <c r="I125" s="28">
        <v>1.75</v>
      </c>
      <c r="J125" s="28">
        <v>13.2</v>
      </c>
      <c r="K125" s="29" t="s">
        <v>79</v>
      </c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7"/>
      <c r="B127" s="32"/>
      <c r="C127" s="33"/>
      <c r="D127" s="34" t="s">
        <v>33</v>
      </c>
      <c r="E127" s="35"/>
      <c r="F127" s="36">
        <v>540</v>
      </c>
      <c r="G127" s="36">
        <f>SUM(G120:G126)</f>
        <v>19.880000000000003</v>
      </c>
      <c r="H127" s="36">
        <f>SUM(H120:H126)</f>
        <v>20.399999999999999</v>
      </c>
      <c r="I127" s="36">
        <v>63.61</v>
      </c>
      <c r="J127" s="36">
        <v>535.1</v>
      </c>
      <c r="K127" s="37"/>
      <c r="L127" s="36">
        <f t="shared" ref="L127" si="55">SUM(L120:L126)</f>
        <v>0</v>
      </c>
    </row>
    <row r="128" spans="1:12">
      <c r="A128" s="39">
        <f>A120</f>
        <v>2</v>
      </c>
      <c r="B128" s="39">
        <f>B120</f>
        <v>2</v>
      </c>
      <c r="C128" s="40" t="s">
        <v>25</v>
      </c>
      <c r="D128" s="30" t="s">
        <v>26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27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28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29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30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31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32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7"/>
      <c r="B137" s="32"/>
      <c r="C137" s="33"/>
      <c r="D137" s="34" t="s">
        <v>33</v>
      </c>
      <c r="E137" s="35"/>
      <c r="F137" s="36">
        <f>SUM(F128:F136)</f>
        <v>0</v>
      </c>
      <c r="G137" s="36">
        <f t="shared" ref="G137:J137" si="56">SUM(G128:G136)</f>
        <v>0</v>
      </c>
      <c r="H137" s="36">
        <f t="shared" si="56"/>
        <v>0</v>
      </c>
      <c r="I137" s="36">
        <f t="shared" si="56"/>
        <v>0</v>
      </c>
      <c r="J137" s="36">
        <f t="shared" si="56"/>
        <v>0</v>
      </c>
      <c r="K137" s="37"/>
      <c r="L137" s="36">
        <f t="shared" ref="L137" si="57">SUM(L128:L136)</f>
        <v>0</v>
      </c>
    </row>
    <row r="138" spans="1:12">
      <c r="A138" s="48">
        <f>A120</f>
        <v>2</v>
      </c>
      <c r="B138" s="48">
        <f>B120</f>
        <v>2</v>
      </c>
      <c r="C138" s="57" t="s">
        <v>4</v>
      </c>
      <c r="D138" s="58"/>
      <c r="E138" s="43"/>
      <c r="F138" s="44">
        <f>F127+F137</f>
        <v>540</v>
      </c>
      <c r="G138" s="44">
        <v>200</v>
      </c>
      <c r="H138" s="44">
        <f t="shared" ref="H138" si="58">H127+H137</f>
        <v>20.399999999999999</v>
      </c>
      <c r="I138" s="44">
        <v>10.26</v>
      </c>
      <c r="J138" s="44">
        <v>54.3</v>
      </c>
      <c r="K138" s="44"/>
      <c r="L138" s="44">
        <f>L127+L137</f>
        <v>0</v>
      </c>
    </row>
    <row r="139" spans="1:12" ht="15.75" thickBot="1">
      <c r="A139" s="16">
        <v>2</v>
      </c>
      <c r="B139" s="17">
        <v>3</v>
      </c>
      <c r="C139" s="18" t="s">
        <v>20</v>
      </c>
      <c r="D139" s="19" t="s">
        <v>21</v>
      </c>
      <c r="E139" s="20" t="s">
        <v>63</v>
      </c>
      <c r="F139" s="21">
        <v>120</v>
      </c>
      <c r="G139" s="21">
        <v>11.3</v>
      </c>
      <c r="H139" s="21">
        <v>10.6</v>
      </c>
      <c r="I139" s="21">
        <v>14.1</v>
      </c>
      <c r="J139" s="21">
        <v>190.2</v>
      </c>
      <c r="K139" s="22" t="s">
        <v>64</v>
      </c>
      <c r="L139" s="21"/>
    </row>
    <row r="140" spans="1:12">
      <c r="A140" s="23"/>
      <c r="B140" s="24"/>
      <c r="C140" s="25"/>
      <c r="D140" s="19" t="s">
        <v>21</v>
      </c>
      <c r="E140" s="27" t="s">
        <v>65</v>
      </c>
      <c r="F140" s="28">
        <v>150</v>
      </c>
      <c r="G140" s="28">
        <v>4.8</v>
      </c>
      <c r="H140" s="28">
        <v>8.5500000000000007</v>
      </c>
      <c r="I140" s="28">
        <v>28.2</v>
      </c>
      <c r="J140" s="28">
        <v>212.5</v>
      </c>
      <c r="K140" s="29">
        <v>203</v>
      </c>
      <c r="L140" s="28"/>
    </row>
    <row r="141" spans="1:12">
      <c r="A141" s="23"/>
      <c r="B141" s="24"/>
      <c r="C141" s="25"/>
      <c r="D141" s="30" t="s">
        <v>22</v>
      </c>
      <c r="E141" s="27" t="s">
        <v>55</v>
      </c>
      <c r="F141" s="28">
        <v>200</v>
      </c>
      <c r="G141" s="28">
        <v>0.2</v>
      </c>
      <c r="H141" s="28">
        <v>0</v>
      </c>
      <c r="I141" s="28">
        <v>15</v>
      </c>
      <c r="J141" s="28">
        <v>58</v>
      </c>
      <c r="K141" s="29">
        <v>685</v>
      </c>
      <c r="L141" s="28"/>
    </row>
    <row r="142" spans="1:12" ht="15.75" customHeight="1">
      <c r="A142" s="23"/>
      <c r="B142" s="24"/>
      <c r="C142" s="25"/>
      <c r="D142" s="30" t="s">
        <v>23</v>
      </c>
      <c r="E142" s="27" t="s">
        <v>86</v>
      </c>
      <c r="F142" s="28">
        <v>30</v>
      </c>
      <c r="G142" s="28">
        <v>1.98</v>
      </c>
      <c r="H142" s="28">
        <v>0.36</v>
      </c>
      <c r="I142" s="28">
        <v>10.26</v>
      </c>
      <c r="J142" s="28">
        <v>54.3</v>
      </c>
      <c r="K142" s="29">
        <v>68</v>
      </c>
      <c r="L142" s="28"/>
    </row>
    <row r="143" spans="1:12">
      <c r="A143" s="23"/>
      <c r="B143" s="24"/>
      <c r="C143" s="25"/>
      <c r="D143" s="30" t="s">
        <v>24</v>
      </c>
      <c r="E143" s="27"/>
      <c r="F143" s="28"/>
      <c r="G143" s="28"/>
      <c r="H143" s="28"/>
      <c r="I143" s="28"/>
      <c r="J143" s="28"/>
      <c r="K143" s="29"/>
      <c r="L143" s="28"/>
    </row>
    <row r="144" spans="1:12">
      <c r="A144" s="23"/>
      <c r="B144" s="24"/>
      <c r="C144" s="25"/>
      <c r="D144" s="26" t="s">
        <v>30</v>
      </c>
      <c r="E144" s="27" t="s">
        <v>66</v>
      </c>
      <c r="F144" s="28">
        <v>200</v>
      </c>
      <c r="G144" s="28">
        <v>0.2</v>
      </c>
      <c r="H144" s="28">
        <v>0.2</v>
      </c>
      <c r="I144" s="28">
        <v>27.5</v>
      </c>
      <c r="J144" s="28">
        <v>112.7</v>
      </c>
      <c r="K144" s="29"/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33</v>
      </c>
      <c r="E146" s="35"/>
      <c r="F146" s="36">
        <v>500</v>
      </c>
      <c r="G146" s="36">
        <v>18.78</v>
      </c>
      <c r="H146" s="36">
        <f>SUM(H139:H145)</f>
        <v>19.709999999999997</v>
      </c>
      <c r="I146" s="36">
        <f>SUM(I139:I145)</f>
        <v>95.06</v>
      </c>
      <c r="J146" s="36">
        <f>SUM(J139:J145)</f>
        <v>627.70000000000005</v>
      </c>
      <c r="K146" s="37"/>
      <c r="L146" s="36">
        <f t="shared" ref="L146" si="59">SUM(L139:L145)</f>
        <v>0</v>
      </c>
    </row>
    <row r="147" spans="1:12">
      <c r="A147" s="38">
        <f>A139</f>
        <v>2</v>
      </c>
      <c r="B147" s="39">
        <f>B139</f>
        <v>3</v>
      </c>
      <c r="C147" s="40" t="s">
        <v>25</v>
      </c>
      <c r="D147" s="30" t="s">
        <v>26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27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28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29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30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31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32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33</v>
      </c>
      <c r="E156" s="35"/>
      <c r="F156" s="36">
        <f>SUM(F147:F155)</f>
        <v>0</v>
      </c>
      <c r="G156" s="36">
        <f t="shared" ref="G156:J156" si="60">SUM(G147:G155)</f>
        <v>0</v>
      </c>
      <c r="H156" s="36">
        <f t="shared" si="60"/>
        <v>0</v>
      </c>
      <c r="I156" s="36">
        <f t="shared" si="60"/>
        <v>0</v>
      </c>
      <c r="J156" s="36">
        <f t="shared" si="60"/>
        <v>0</v>
      </c>
      <c r="K156" s="37"/>
      <c r="L156" s="36">
        <f t="shared" ref="L156" si="61">SUM(L147:L155)</f>
        <v>0</v>
      </c>
    </row>
    <row r="157" spans="1:12">
      <c r="A157" s="41">
        <f>A139</f>
        <v>2</v>
      </c>
      <c r="B157" s="42">
        <f>B139</f>
        <v>3</v>
      </c>
      <c r="C157" s="57" t="s">
        <v>4</v>
      </c>
      <c r="D157" s="58"/>
      <c r="E157" s="43"/>
      <c r="F157" s="44">
        <f>F146+F156</f>
        <v>500</v>
      </c>
      <c r="G157" s="44">
        <f t="shared" ref="G157" si="62">G146+G156</f>
        <v>18.78</v>
      </c>
      <c r="H157" s="44">
        <f t="shared" ref="H157" si="63">H146+H156</f>
        <v>19.709999999999997</v>
      </c>
      <c r="I157" s="44">
        <f t="shared" ref="I157" si="64">I146+I156</f>
        <v>95.06</v>
      </c>
      <c r="J157" s="44">
        <f t="shared" ref="J157:L157" si="65">J146+J156</f>
        <v>627.70000000000005</v>
      </c>
      <c r="K157" s="44"/>
      <c r="L157" s="44">
        <f t="shared" si="65"/>
        <v>0</v>
      </c>
    </row>
    <row r="158" spans="1:12">
      <c r="A158" s="16">
        <v>2</v>
      </c>
      <c r="B158" s="17">
        <v>4</v>
      </c>
      <c r="C158" s="18" t="s">
        <v>20</v>
      </c>
      <c r="D158" s="19" t="s">
        <v>21</v>
      </c>
      <c r="E158" s="20" t="s">
        <v>67</v>
      </c>
      <c r="F158" s="21">
        <v>200</v>
      </c>
      <c r="G158" s="21">
        <v>10.53</v>
      </c>
      <c r="H158" s="21">
        <v>15.5</v>
      </c>
      <c r="I158" s="21">
        <v>21</v>
      </c>
      <c r="J158" s="21">
        <v>241.2</v>
      </c>
      <c r="K158" s="22">
        <v>302</v>
      </c>
      <c r="L158" s="21"/>
    </row>
    <row r="159" spans="1:12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>
        <v>2</v>
      </c>
      <c r="L159" s="28"/>
    </row>
    <row r="160" spans="1:12">
      <c r="A160" s="23"/>
      <c r="B160" s="24"/>
      <c r="C160" s="25"/>
      <c r="D160" s="30" t="s">
        <v>22</v>
      </c>
      <c r="E160" s="27" t="s">
        <v>69</v>
      </c>
      <c r="F160" s="28">
        <v>200</v>
      </c>
      <c r="G160" s="28">
        <v>0.2</v>
      </c>
      <c r="H160" s="28">
        <v>0</v>
      </c>
      <c r="I160" s="28">
        <v>15</v>
      </c>
      <c r="J160" s="28">
        <v>58</v>
      </c>
      <c r="K160" s="29">
        <v>685</v>
      </c>
      <c r="L160" s="28"/>
    </row>
    <row r="161" spans="1:12">
      <c r="A161" s="23"/>
      <c r="B161" s="24"/>
      <c r="C161" s="25"/>
      <c r="D161" s="30" t="s">
        <v>23</v>
      </c>
      <c r="E161" s="27" t="s">
        <v>68</v>
      </c>
      <c r="F161" s="28">
        <v>50</v>
      </c>
      <c r="G161" s="28">
        <v>3.3</v>
      </c>
      <c r="H161" s="28">
        <v>0.2</v>
      </c>
      <c r="I161" s="28">
        <v>15</v>
      </c>
      <c r="J161" s="28">
        <v>116.4</v>
      </c>
      <c r="K161" s="29">
        <v>2</v>
      </c>
      <c r="L161" s="28"/>
    </row>
    <row r="162" spans="1:12">
      <c r="A162" s="23"/>
      <c r="B162" s="24"/>
      <c r="C162" s="25"/>
      <c r="D162" s="30" t="s">
        <v>24</v>
      </c>
      <c r="E162" s="27" t="s">
        <v>77</v>
      </c>
      <c r="F162" s="28">
        <v>150</v>
      </c>
      <c r="G162" s="28">
        <v>0.6</v>
      </c>
      <c r="H162" s="28">
        <v>0.6</v>
      </c>
      <c r="I162" s="28">
        <v>14.3</v>
      </c>
      <c r="J162" s="28">
        <v>68.400000000000006</v>
      </c>
      <c r="K162" s="29">
        <v>338</v>
      </c>
      <c r="L162" s="28"/>
    </row>
    <row r="163" spans="1:12">
      <c r="A163" s="23"/>
      <c r="B163" s="24"/>
      <c r="C163" s="25"/>
      <c r="D163" s="26" t="s">
        <v>84</v>
      </c>
      <c r="E163" s="27" t="s">
        <v>70</v>
      </c>
      <c r="F163" s="28">
        <v>30</v>
      </c>
      <c r="G163" s="28">
        <v>0.8</v>
      </c>
      <c r="H163" s="28">
        <v>1</v>
      </c>
      <c r="I163" s="28">
        <v>22.5</v>
      </c>
      <c r="J163" s="28">
        <v>103</v>
      </c>
      <c r="K163" s="29">
        <v>10</v>
      </c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1"/>
      <c r="B165" s="32"/>
      <c r="C165" s="33"/>
      <c r="D165" s="34" t="s">
        <v>33</v>
      </c>
      <c r="E165" s="35"/>
      <c r="F165" s="36">
        <v>630</v>
      </c>
      <c r="G165" s="36">
        <f t="shared" ref="G165:J165" si="66">SUM(G158:G164)</f>
        <v>15.429999999999998</v>
      </c>
      <c r="H165" s="36">
        <f t="shared" si="66"/>
        <v>17.3</v>
      </c>
      <c r="I165" s="36">
        <f t="shared" si="66"/>
        <v>87.8</v>
      </c>
      <c r="J165" s="36">
        <f t="shared" si="66"/>
        <v>587</v>
      </c>
      <c r="K165" s="37"/>
      <c r="L165" s="36">
        <f t="shared" ref="L165" si="67">SUM(L158:L164)</f>
        <v>0</v>
      </c>
    </row>
    <row r="166" spans="1:12">
      <c r="A166" s="38">
        <f>A158</f>
        <v>2</v>
      </c>
      <c r="B166" s="39">
        <f>B158</f>
        <v>4</v>
      </c>
      <c r="C166" s="40" t="s">
        <v>25</v>
      </c>
      <c r="D166" s="30" t="s">
        <v>26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27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28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29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30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31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32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33</v>
      </c>
      <c r="E175" s="35"/>
      <c r="F175" s="36">
        <f>SUM(F166:F174)</f>
        <v>0</v>
      </c>
      <c r="G175" s="36">
        <f t="shared" ref="G175:J175" si="68">SUM(G166:G174)</f>
        <v>0</v>
      </c>
      <c r="H175" s="36">
        <f t="shared" si="68"/>
        <v>0</v>
      </c>
      <c r="I175" s="36">
        <f t="shared" si="68"/>
        <v>0</v>
      </c>
      <c r="J175" s="36">
        <f t="shared" si="68"/>
        <v>0</v>
      </c>
      <c r="K175" s="37"/>
      <c r="L175" s="36">
        <f t="shared" ref="L175" si="69">SUM(L166:L174)</f>
        <v>0</v>
      </c>
    </row>
    <row r="176" spans="1:12">
      <c r="A176" s="41">
        <f>A158</f>
        <v>2</v>
      </c>
      <c r="B176" s="42">
        <f>B158</f>
        <v>4</v>
      </c>
      <c r="C176" s="57" t="s">
        <v>4</v>
      </c>
      <c r="D176" s="58"/>
      <c r="E176" s="43"/>
      <c r="F176" s="44">
        <f>F165+F175</f>
        <v>630</v>
      </c>
      <c r="G176" s="44">
        <f t="shared" ref="G176" si="70">G165+G175</f>
        <v>15.429999999999998</v>
      </c>
      <c r="H176" s="44">
        <f t="shared" ref="H176" si="71">H165+H175</f>
        <v>17.3</v>
      </c>
      <c r="I176" s="44">
        <f t="shared" ref="I176" si="72">I165+I175</f>
        <v>87.8</v>
      </c>
      <c r="J176" s="44">
        <f t="shared" ref="J176:L176" si="73">J165+J175</f>
        <v>587</v>
      </c>
      <c r="K176" s="44"/>
      <c r="L176" s="44">
        <f t="shared" si="73"/>
        <v>0</v>
      </c>
    </row>
    <row r="177" spans="1:12" ht="15.75" thickBot="1">
      <c r="A177" s="16">
        <v>2</v>
      </c>
      <c r="B177" s="17">
        <v>5</v>
      </c>
      <c r="C177" s="18" t="s">
        <v>20</v>
      </c>
      <c r="D177" s="19" t="s">
        <v>21</v>
      </c>
      <c r="E177" s="20" t="s">
        <v>71</v>
      </c>
      <c r="F177" s="21">
        <v>90</v>
      </c>
      <c r="G177" s="21">
        <v>11.6</v>
      </c>
      <c r="H177" s="21">
        <v>8.3000000000000007</v>
      </c>
      <c r="I177" s="21">
        <v>5.9</v>
      </c>
      <c r="J177" s="21">
        <v>119</v>
      </c>
      <c r="K177" s="22">
        <v>390</v>
      </c>
      <c r="L177" s="21"/>
    </row>
    <row r="178" spans="1:12">
      <c r="A178" s="23"/>
      <c r="B178" s="24"/>
      <c r="C178" s="25"/>
      <c r="D178" s="19" t="s">
        <v>21</v>
      </c>
      <c r="E178" s="27" t="s">
        <v>72</v>
      </c>
      <c r="F178" s="28">
        <v>150</v>
      </c>
      <c r="G178" s="28">
        <v>3.8</v>
      </c>
      <c r="H178" s="28">
        <v>6.8</v>
      </c>
      <c r="I178" s="28">
        <v>38.9</v>
      </c>
      <c r="J178" s="28">
        <v>219.3</v>
      </c>
      <c r="K178" s="29">
        <v>304</v>
      </c>
      <c r="L178" s="28"/>
    </row>
    <row r="179" spans="1:12">
      <c r="A179" s="23"/>
      <c r="B179" s="24"/>
      <c r="C179" s="25"/>
      <c r="D179" s="30" t="s">
        <v>22</v>
      </c>
      <c r="E179" s="27" t="s">
        <v>73</v>
      </c>
      <c r="F179" s="28">
        <v>200</v>
      </c>
      <c r="G179" s="28">
        <v>0.3</v>
      </c>
      <c r="H179" s="28">
        <v>0</v>
      </c>
      <c r="I179" s="28">
        <v>15.2</v>
      </c>
      <c r="J179" s="28">
        <v>60</v>
      </c>
      <c r="K179" s="29">
        <v>686</v>
      </c>
      <c r="L179" s="28"/>
    </row>
    <row r="180" spans="1:12">
      <c r="A180" s="23"/>
      <c r="B180" s="24"/>
      <c r="C180" s="25"/>
      <c r="D180" s="30" t="s">
        <v>23</v>
      </c>
      <c r="E180" s="27" t="s">
        <v>86</v>
      </c>
      <c r="F180" s="28">
        <v>50</v>
      </c>
      <c r="G180" s="28">
        <v>3.3</v>
      </c>
      <c r="H180" s="28">
        <v>0.6</v>
      </c>
      <c r="I180" s="28">
        <v>17.100000000000001</v>
      </c>
      <c r="J180" s="28">
        <v>90.5</v>
      </c>
      <c r="K180" s="29">
        <v>68</v>
      </c>
      <c r="L180" s="28"/>
    </row>
    <row r="181" spans="1:12">
      <c r="A181" s="23"/>
      <c r="B181" s="24"/>
      <c r="C181" s="25"/>
      <c r="D181" s="30" t="s">
        <v>24</v>
      </c>
      <c r="E181" s="27"/>
      <c r="F181" s="28"/>
      <c r="G181" s="28"/>
      <c r="H181" s="28"/>
      <c r="I181" s="28"/>
      <c r="J181" s="28"/>
      <c r="K181" s="29"/>
      <c r="L181" s="28"/>
    </row>
    <row r="182" spans="1:12" ht="25.5">
      <c r="A182" s="23"/>
      <c r="B182" s="24"/>
      <c r="C182" s="25"/>
      <c r="D182" s="26" t="s">
        <v>26</v>
      </c>
      <c r="E182" s="27" t="s">
        <v>78</v>
      </c>
      <c r="F182" s="28">
        <v>60</v>
      </c>
      <c r="G182" s="28">
        <v>0.6</v>
      </c>
      <c r="H182" s="28">
        <v>0.1</v>
      </c>
      <c r="I182" s="28">
        <v>1.75</v>
      </c>
      <c r="J182" s="28">
        <v>13.2</v>
      </c>
      <c r="K182" s="29" t="s">
        <v>79</v>
      </c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33</v>
      </c>
      <c r="E184" s="35"/>
      <c r="F184" s="36">
        <f>SUM(F177:F183)</f>
        <v>550</v>
      </c>
      <c r="G184" s="36">
        <f>SUM(G177:G183)</f>
        <v>19.600000000000001</v>
      </c>
      <c r="H184" s="36">
        <f>SUM(H177:H183)</f>
        <v>15.8</v>
      </c>
      <c r="I184" s="36">
        <v>78.849999999999994</v>
      </c>
      <c r="J184" s="36">
        <f>SUM(J177:J183)</f>
        <v>502</v>
      </c>
      <c r="K184" s="37"/>
      <c r="L184" s="36">
        <f t="shared" ref="L184" si="74">SUM(L177:L183)</f>
        <v>0</v>
      </c>
    </row>
    <row r="185" spans="1:12">
      <c r="A185" s="38">
        <f>A177</f>
        <v>2</v>
      </c>
      <c r="B185" s="39">
        <f>B177</f>
        <v>5</v>
      </c>
      <c r="C185" s="40" t="s">
        <v>25</v>
      </c>
      <c r="D185" s="30" t="s">
        <v>26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27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28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29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30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31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32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>
        <v>200</v>
      </c>
      <c r="I193" s="28"/>
      <c r="J193" s="28"/>
      <c r="K193" s="29"/>
      <c r="L193" s="28"/>
    </row>
    <row r="194" spans="1:12">
      <c r="A194" s="31"/>
      <c r="B194" s="32"/>
      <c r="C194" s="33"/>
      <c r="D194" s="34" t="s">
        <v>33</v>
      </c>
      <c r="E194" s="35"/>
      <c r="F194" s="36">
        <f>SUM(F185:F193)</f>
        <v>0</v>
      </c>
      <c r="G194" s="36">
        <f t="shared" ref="G194:J194" si="75">SUM(G185:G193)</f>
        <v>0</v>
      </c>
      <c r="H194" s="36">
        <f t="shared" si="75"/>
        <v>200</v>
      </c>
      <c r="I194" s="36">
        <f t="shared" si="75"/>
        <v>0</v>
      </c>
      <c r="J194" s="36">
        <f t="shared" si="75"/>
        <v>0</v>
      </c>
      <c r="K194" s="37"/>
      <c r="L194" s="36">
        <f t="shared" ref="L194" si="76">SUM(L185:L193)</f>
        <v>0</v>
      </c>
    </row>
    <row r="195" spans="1:12">
      <c r="A195" s="41">
        <f>A177</f>
        <v>2</v>
      </c>
      <c r="B195" s="42">
        <f>B177</f>
        <v>5</v>
      </c>
      <c r="C195" s="57" t="s">
        <v>4</v>
      </c>
      <c r="D195" s="58"/>
      <c r="E195" s="43"/>
      <c r="F195" s="44">
        <f>F184+F194</f>
        <v>550</v>
      </c>
      <c r="G195" s="44">
        <f t="shared" ref="G195" si="77">G184+G194</f>
        <v>19.600000000000001</v>
      </c>
      <c r="H195" s="44">
        <f t="shared" ref="H195" si="78">H184+H194</f>
        <v>215.8</v>
      </c>
      <c r="I195" s="44">
        <f t="shared" ref="I195" si="79">I184+I194</f>
        <v>78.849999999999994</v>
      </c>
      <c r="J195" s="44">
        <f t="shared" ref="J195:L195" si="80">J184+J194</f>
        <v>502</v>
      </c>
      <c r="K195" s="44"/>
      <c r="L195" s="44">
        <f t="shared" si="80"/>
        <v>0</v>
      </c>
    </row>
    <row r="196" spans="1:12">
      <c r="A196" s="49"/>
      <c r="B196" s="50"/>
      <c r="C196" s="59" t="s">
        <v>5</v>
      </c>
      <c r="D196" s="59"/>
      <c r="E196" s="59"/>
      <c r="F196" s="51">
        <f>(F24+F43+F62+F81+F100+F119+F138+F157+F176+F195)/(IF(F24=0,0,1)+IF(F43=0,0,1)+IF(F62=0,0,1)+IF(F81=0,0,1)+IF(F100=0,0,1)+IF(F119=0,0,1)+IF(F138=0,0,1)+IF(F157=0,0,1)+IF(F176=0,0,1)+IF(F195=0,0,1))</f>
        <v>559</v>
      </c>
      <c r="G196" s="51">
        <f t="shared" ref="G196:J196" si="81">(G24+G43+G62+G81+G100+G119+G138+G157+G176+G195)/(IF(G24=0,0,1)+IF(G43=0,0,1)+IF(G62=0,0,1)+IF(G81=0,0,1)+IF(G100=0,0,1)+IF(G119=0,0,1)+IF(G138=0,0,1)+IF(G157=0,0,1)+IF(G176=0,0,1)+IF(G195=0,0,1))</f>
        <v>92.280999999999992</v>
      </c>
      <c r="H196" s="51">
        <f t="shared" si="81"/>
        <v>38.322000000000003</v>
      </c>
      <c r="I196" s="51">
        <f t="shared" si="81"/>
        <v>72.837000000000003</v>
      </c>
      <c r="J196" s="51">
        <f t="shared" si="81"/>
        <v>497.43</v>
      </c>
      <c r="K196" s="51"/>
      <c r="L196" s="51" t="e">
        <f t="shared" ref="L196" si="82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96:E196"/>
    <mergeCell ref="C195:D195"/>
    <mergeCell ref="C43:D43"/>
    <mergeCell ref="C138:D138"/>
    <mergeCell ref="C157:D157"/>
    <mergeCell ref="C62:D62"/>
    <mergeCell ref="C1:E1"/>
    <mergeCell ref="H1:K1"/>
    <mergeCell ref="H2:K2"/>
    <mergeCell ref="C24:D24"/>
    <mergeCell ref="C176:D176"/>
    <mergeCell ref="C81:D81"/>
    <mergeCell ref="C100:D100"/>
    <mergeCell ref="C119:D1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2022-05-15T23:23:56Z</dcterms:created>
  <dcterms:modified xsi:type="dcterms:W3CDTF">2023-11-06T17:00:16Z</dcterms:modified>
</cp:coreProperties>
</file>